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6060"/>
  </bookViews>
  <sheets>
    <sheet name="Feuille 1 - http___www.evopsy.c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C4" i="1"/>
  <c r="D4" i="1"/>
  <c r="E4" i="1"/>
  <c r="F4" i="1"/>
  <c r="G4" i="1"/>
  <c r="H4" i="1"/>
  <c r="H8" i="1"/>
  <c r="C5" i="1"/>
  <c r="D5" i="1"/>
  <c r="E5" i="1"/>
  <c r="F5" i="1"/>
  <c r="G5" i="1"/>
  <c r="H5" i="1"/>
  <c r="H9" i="1"/>
  <c r="H10" i="1"/>
  <c r="H11" i="1"/>
  <c r="G7" i="1"/>
  <c r="G8" i="1"/>
  <c r="G9" i="1"/>
  <c r="G10" i="1"/>
  <c r="G11" i="1"/>
  <c r="F7" i="1"/>
  <c r="F8" i="1"/>
  <c r="F9" i="1"/>
  <c r="F10" i="1"/>
  <c r="F11" i="1"/>
  <c r="E7" i="1"/>
  <c r="E8" i="1"/>
  <c r="E9" i="1"/>
  <c r="E10" i="1"/>
  <c r="E11" i="1"/>
  <c r="D7" i="1"/>
  <c r="D8" i="1"/>
  <c r="D9" i="1"/>
  <c r="D10" i="1"/>
  <c r="D11" i="1"/>
  <c r="C7" i="1"/>
  <c r="C8" i="1"/>
  <c r="C9" i="1"/>
  <c r="C10" i="1"/>
  <c r="C11" i="1"/>
  <c r="B7" i="1"/>
  <c r="B8" i="1"/>
  <c r="B9" i="1"/>
  <c r="B10" i="1"/>
  <c r="B11" i="1"/>
</calcChain>
</file>

<file path=xl/sharedStrings.xml><?xml version="1.0" encoding="utf-8"?>
<sst xmlns="http://schemas.openxmlformats.org/spreadsheetml/2006/main" count="9" uniqueCount="9">
  <si>
    <t>http://www.evopsy.com/concepts/validite-tests.html</t>
  </si>
  <si>
    <t>Prévalence</t>
  </si>
  <si>
    <t>Taux Sensibilité</t>
  </si>
  <si>
    <t>Taux Sensitivité</t>
  </si>
  <si>
    <t>Total Malades</t>
  </si>
  <si>
    <t>Vrais positifs</t>
  </si>
  <si>
    <t>Faux positifs</t>
  </si>
  <si>
    <t>Total Détectés</t>
  </si>
  <si>
    <t>Validité prédictive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</si>
</sst>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b/>
      <sz val="10"/>
      <color indexed="12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0">
    <xf numFmtId="0" fontId="0" fillId="0" borderId="0" xfId="0" applyFont="1" applyAlignment="1">
      <alignment vertical="top" wrapText="1"/>
    </xf>
    <xf numFmtId="0" fontId="0" fillId="0" borderId="0" xfId="0" applyNumberFormat="1" applyFont="1" applyAlignment="1" applyProtection="1">
      <alignment vertical="top" wrapText="1"/>
      <protection locked="0"/>
    </xf>
    <xf numFmtId="49" fontId="2" fillId="3" borderId="5" xfId="0" applyNumberFormat="1" applyFont="1" applyFill="1" applyBorder="1" applyAlignment="1" applyProtection="1">
      <alignment vertical="top" wrapText="1"/>
      <protection locked="0"/>
    </xf>
    <xf numFmtId="164" fontId="3" fillId="0" borderId="6" xfId="0" applyNumberFormat="1" applyFont="1" applyBorder="1" applyAlignment="1" applyProtection="1">
      <alignment vertical="top" wrapText="1"/>
      <protection locked="0"/>
    </xf>
    <xf numFmtId="49" fontId="2" fillId="2" borderId="1" xfId="0" applyNumberFormat="1" applyFont="1" applyFill="1" applyBorder="1" applyAlignment="1" applyProtection="1">
      <alignment vertical="top" wrapText="1"/>
    </xf>
    <xf numFmtId="0" fontId="2" fillId="3" borderId="2" xfId="0" applyFont="1" applyFill="1" applyBorder="1" applyAlignment="1" applyProtection="1">
      <alignment vertical="top" wrapText="1"/>
    </xf>
    <xf numFmtId="0" fontId="0" fillId="0" borderId="3" xfId="0" applyFont="1" applyBorder="1" applyAlignment="1" applyProtection="1">
      <alignment vertical="top" wrapText="1"/>
    </xf>
    <xf numFmtId="0" fontId="0" fillId="0" borderId="4" xfId="0" applyFont="1" applyBorder="1" applyAlignment="1" applyProtection="1">
      <alignment vertical="top" wrapText="1"/>
    </xf>
    <xf numFmtId="0" fontId="2" fillId="3" borderId="5" xfId="0" applyFont="1" applyFill="1" applyBorder="1" applyAlignment="1" applyProtection="1">
      <alignment vertical="top" wrapText="1"/>
    </xf>
    <xf numFmtId="0" fontId="0" fillId="0" borderId="6" xfId="0" applyFont="1" applyBorder="1" applyAlignment="1" applyProtection="1">
      <alignment vertical="top" wrapText="1"/>
    </xf>
    <xf numFmtId="0" fontId="0" fillId="0" borderId="7" xfId="0" applyFont="1" applyBorder="1" applyAlignment="1" applyProtection="1">
      <alignment vertical="top" wrapText="1"/>
    </xf>
    <xf numFmtId="49" fontId="2" fillId="3" borderId="5" xfId="0" applyNumberFormat="1" applyFont="1" applyFill="1" applyBorder="1" applyAlignment="1" applyProtection="1">
      <alignment vertical="top" wrapText="1"/>
    </xf>
    <xf numFmtId="0" fontId="0" fillId="0" borderId="6" xfId="0" applyNumberFormat="1" applyFont="1" applyBorder="1" applyAlignment="1" applyProtection="1">
      <alignment vertical="top" wrapText="1"/>
    </xf>
    <xf numFmtId="0" fontId="0" fillId="0" borderId="7" xfId="0" applyNumberFormat="1" applyFont="1" applyBorder="1" applyAlignment="1" applyProtection="1">
      <alignment vertical="top" wrapText="1"/>
    </xf>
    <xf numFmtId="164" fontId="2" fillId="0" borderId="6" xfId="0" applyNumberFormat="1" applyFont="1" applyBorder="1" applyAlignment="1" applyProtection="1">
      <alignment vertical="top" wrapText="1"/>
    </xf>
    <xf numFmtId="164" fontId="2" fillId="0" borderId="7" xfId="0" applyNumberFormat="1" applyFont="1" applyBorder="1" applyAlignment="1" applyProtection="1">
      <alignment vertical="top" wrapText="1"/>
    </xf>
    <xf numFmtId="164" fontId="0" fillId="0" borderId="7" xfId="0" applyNumberFormat="1" applyFont="1" applyBorder="1" applyAlignment="1" applyProtection="1">
      <alignment vertical="top" wrapText="1"/>
    </xf>
    <xf numFmtId="0" fontId="1" fillId="0" borderId="0" xfId="0" applyFont="1" applyAlignment="1" applyProtection="1">
      <alignment horizontal="center" vertical="center"/>
    </xf>
    <xf numFmtId="9" fontId="3" fillId="2" borderId="1" xfId="0" applyNumberFormat="1" applyFont="1" applyFill="1" applyBorder="1" applyAlignment="1" applyProtection="1">
      <alignment vertical="top" wrapText="1"/>
      <protection locked="0"/>
    </xf>
    <xf numFmtId="164" fontId="3" fillId="2" borderId="1" xfId="0" applyNumberFormat="1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0000FF"/>
      <rgbColor rgb="FFDBDBDB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2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B7" sqref="B7"/>
    </sheetView>
  </sheetViews>
  <sheetFormatPr baseColWidth="10" defaultColWidth="16.33203125" defaultRowHeight="20" customHeight="1" x14ac:dyDescent="0"/>
  <cols>
    <col min="1" max="1" width="16.33203125" style="1" customWidth="1"/>
    <col min="2" max="8" width="11.83203125" style="1" customWidth="1"/>
    <col min="9" max="9" width="16.33203125" style="1" customWidth="1"/>
    <col min="10" max="16384" width="16.33203125" style="1"/>
  </cols>
  <sheetData>
    <row r="1" spans="1:8" ht="27.7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0.25" customHeight="1">
      <c r="A2" s="4" t="s">
        <v>1</v>
      </c>
      <c r="B2" s="18">
        <v>0.01</v>
      </c>
      <c r="C2" s="18">
        <v>0.05</v>
      </c>
      <c r="D2" s="19">
        <v>0.1</v>
      </c>
      <c r="E2" s="18">
        <v>0.15</v>
      </c>
      <c r="F2" s="19">
        <v>0.2</v>
      </c>
      <c r="G2" s="18">
        <v>0.25</v>
      </c>
      <c r="H2" s="19">
        <v>0.5</v>
      </c>
    </row>
    <row r="3" spans="1:8" ht="20.25" customHeight="1">
      <c r="A3" s="5"/>
      <c r="B3" s="6"/>
      <c r="C3" s="7"/>
      <c r="D3" s="7"/>
      <c r="E3" s="7"/>
      <c r="F3" s="7"/>
      <c r="G3" s="7"/>
      <c r="H3" s="7"/>
    </row>
    <row r="4" spans="1:8" ht="20" customHeight="1">
      <c r="A4" s="2" t="s">
        <v>2</v>
      </c>
      <c r="B4" s="3">
        <v>0.8</v>
      </c>
      <c r="C4" s="16">
        <f t="shared" ref="C4:H5" si="0">B4</f>
        <v>0.8</v>
      </c>
      <c r="D4" s="16">
        <f t="shared" si="0"/>
        <v>0.8</v>
      </c>
      <c r="E4" s="16">
        <f t="shared" si="0"/>
        <v>0.8</v>
      </c>
      <c r="F4" s="16">
        <f t="shared" si="0"/>
        <v>0.8</v>
      </c>
      <c r="G4" s="16">
        <f t="shared" si="0"/>
        <v>0.8</v>
      </c>
      <c r="H4" s="16">
        <f t="shared" si="0"/>
        <v>0.8</v>
      </c>
    </row>
    <row r="5" spans="1:8" ht="20" customHeight="1">
      <c r="A5" s="2" t="s">
        <v>3</v>
      </c>
      <c r="B5" s="3">
        <v>0.9</v>
      </c>
      <c r="C5" s="16">
        <f t="shared" si="0"/>
        <v>0.9</v>
      </c>
      <c r="D5" s="16">
        <f t="shared" si="0"/>
        <v>0.9</v>
      </c>
      <c r="E5" s="16">
        <f t="shared" si="0"/>
        <v>0.9</v>
      </c>
      <c r="F5" s="16">
        <f t="shared" si="0"/>
        <v>0.9</v>
      </c>
      <c r="G5" s="16">
        <f t="shared" si="0"/>
        <v>0.9</v>
      </c>
      <c r="H5" s="16">
        <f t="shared" si="0"/>
        <v>0.9</v>
      </c>
    </row>
    <row r="6" spans="1:8" ht="20" customHeight="1">
      <c r="A6" s="8"/>
      <c r="B6" s="9"/>
      <c r="C6" s="10"/>
      <c r="D6" s="10"/>
      <c r="E6" s="10"/>
      <c r="F6" s="10"/>
      <c r="G6" s="10"/>
      <c r="H6" s="10"/>
    </row>
    <row r="7" spans="1:8" ht="20" customHeight="1">
      <c r="A7" s="11" t="s">
        <v>4</v>
      </c>
      <c r="B7" s="12">
        <f t="shared" ref="B7:H7" si="1">1000*B$2</f>
        <v>10</v>
      </c>
      <c r="C7" s="13">
        <f t="shared" si="1"/>
        <v>50</v>
      </c>
      <c r="D7" s="13">
        <f t="shared" si="1"/>
        <v>100</v>
      </c>
      <c r="E7" s="13">
        <f t="shared" si="1"/>
        <v>150</v>
      </c>
      <c r="F7" s="13">
        <f t="shared" si="1"/>
        <v>200</v>
      </c>
      <c r="G7" s="13">
        <f t="shared" si="1"/>
        <v>250</v>
      </c>
      <c r="H7" s="13">
        <f t="shared" si="1"/>
        <v>500</v>
      </c>
    </row>
    <row r="8" spans="1:8" ht="20" customHeight="1">
      <c r="A8" s="11" t="s">
        <v>5</v>
      </c>
      <c r="B8" s="12">
        <f t="shared" ref="B8:H8" si="2">B7*B4</f>
        <v>8</v>
      </c>
      <c r="C8" s="13">
        <f t="shared" si="2"/>
        <v>40</v>
      </c>
      <c r="D8" s="13">
        <f t="shared" si="2"/>
        <v>80</v>
      </c>
      <c r="E8" s="13">
        <f t="shared" si="2"/>
        <v>120</v>
      </c>
      <c r="F8" s="13">
        <f t="shared" si="2"/>
        <v>160</v>
      </c>
      <c r="G8" s="13">
        <f t="shared" si="2"/>
        <v>200</v>
      </c>
      <c r="H8" s="13">
        <f t="shared" si="2"/>
        <v>400</v>
      </c>
    </row>
    <row r="9" spans="1:8" ht="20" customHeight="1">
      <c r="A9" s="11" t="s">
        <v>6</v>
      </c>
      <c r="B9" s="12">
        <f t="shared" ref="B9:H9" si="3">(1-B5)*(1000-B7)</f>
        <v>98.999999999999972</v>
      </c>
      <c r="C9" s="13">
        <f t="shared" si="3"/>
        <v>94.999999999999986</v>
      </c>
      <c r="D9" s="13">
        <f t="shared" si="3"/>
        <v>89.999999999999986</v>
      </c>
      <c r="E9" s="13">
        <f t="shared" si="3"/>
        <v>84.999999999999986</v>
      </c>
      <c r="F9" s="13">
        <f t="shared" si="3"/>
        <v>79.999999999999986</v>
      </c>
      <c r="G9" s="13">
        <f t="shared" si="3"/>
        <v>74.999999999999986</v>
      </c>
      <c r="H9" s="13">
        <f t="shared" si="3"/>
        <v>49.999999999999986</v>
      </c>
    </row>
    <row r="10" spans="1:8" ht="20" customHeight="1">
      <c r="A10" s="11" t="s">
        <v>7</v>
      </c>
      <c r="B10" s="12">
        <f t="shared" ref="B10:H10" si="4">B8+B9</f>
        <v>106.99999999999997</v>
      </c>
      <c r="C10" s="13">
        <f t="shared" si="4"/>
        <v>135</v>
      </c>
      <c r="D10" s="13">
        <f t="shared" si="4"/>
        <v>170</v>
      </c>
      <c r="E10" s="13">
        <f t="shared" si="4"/>
        <v>205</v>
      </c>
      <c r="F10" s="13">
        <f t="shared" si="4"/>
        <v>240</v>
      </c>
      <c r="G10" s="13">
        <f t="shared" si="4"/>
        <v>275</v>
      </c>
      <c r="H10" s="13">
        <f t="shared" si="4"/>
        <v>450</v>
      </c>
    </row>
    <row r="11" spans="1:8" ht="20" customHeight="1">
      <c r="A11" s="11" t="s">
        <v>8</v>
      </c>
      <c r="B11" s="14">
        <f t="shared" ref="B11:H11" si="5">B8/B10</f>
        <v>7.4766355140186938E-2</v>
      </c>
      <c r="C11" s="15">
        <f t="shared" si="5"/>
        <v>0.29629629629629628</v>
      </c>
      <c r="D11" s="15">
        <f t="shared" si="5"/>
        <v>0.47058823529411764</v>
      </c>
      <c r="E11" s="15">
        <f t="shared" si="5"/>
        <v>0.58536585365853655</v>
      </c>
      <c r="F11" s="15">
        <f t="shared" si="5"/>
        <v>0.66666666666666663</v>
      </c>
      <c r="G11" s="15">
        <f t="shared" si="5"/>
        <v>0.72727272727272729</v>
      </c>
      <c r="H11" s="15">
        <f t="shared" si="5"/>
        <v>0.88888888888888884</v>
      </c>
    </row>
  </sheetData>
  <sheetProtection sheet="1" objects="1" scenarios="1"/>
  <mergeCells count="1">
    <mergeCell ref="A1:H1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1 - http___www.evopsy.c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Baraa GOUILLOU</cp:lastModifiedBy>
  <dcterms:modified xsi:type="dcterms:W3CDTF">2020-05-22T11:34:49Z</dcterms:modified>
</cp:coreProperties>
</file>